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ian\Documents\Francesco\dipartimento\Piano strategico 23-25\sito\"/>
    </mc:Choice>
  </mc:AlternateContent>
  <xr:revisionPtr revIDLastSave="0" documentId="13_ncr:1_{6759C446-0C1F-47D0-8E7D-1F2A3534D700}" xr6:coauthVersionLast="47" xr6:coauthVersionMax="47" xr10:uidLastSave="{00000000-0000-0000-0000-000000000000}"/>
  <bookViews>
    <workbookView xWindow="-108" yWindow="-108" windowWidth="23256" windowHeight="12576" xr2:uid="{8A00527E-DAA2-4D23-AE32-60381E69463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9" i="1" l="1"/>
  <c r="A10" i="1" s="1"/>
  <c r="A8" i="1"/>
  <c r="A11" i="1" l="1"/>
  <c r="C13" i="1" s="1"/>
  <c r="C16" i="1" l="1"/>
  <c r="C15" i="1"/>
  <c r="C14" i="1"/>
  <c r="C17" i="1" l="1"/>
  <c r="C18" i="1" s="1"/>
</calcChain>
</file>

<file path=xl/sharedStrings.xml><?xml version="1.0" encoding="utf-8"?>
<sst xmlns="http://schemas.openxmlformats.org/spreadsheetml/2006/main" count="25" uniqueCount="25">
  <si>
    <t>economie di gestione</t>
  </si>
  <si>
    <t xml:space="preserve">Q1 </t>
  </si>
  <si>
    <t>IMT</t>
  </si>
  <si>
    <t>Q2</t>
  </si>
  <si>
    <t>quota massima economie destinata alla premialità</t>
  </si>
  <si>
    <t>Importi</t>
  </si>
  <si>
    <t>coefficiente Q1 (massimo il 70%)</t>
  </si>
  <si>
    <t>coefficiente fisso per copertura del rischio negativo delle verifiche di secondo livello</t>
  </si>
  <si>
    <t xml:space="preserve">coefficiente per accantonato da ciascuna Struttura ed è utilizzabile dalla stessa, per le spese generali </t>
  </si>
  <si>
    <t>copertura del rischio negativo delle verifiche di secondo livello</t>
  </si>
  <si>
    <t>spese generali Struttura</t>
  </si>
  <si>
    <t>personale tecnico-amministrativo che ha contribuito all’acquisizione di finanziamento (contrattazione collettiva integrativa)</t>
  </si>
  <si>
    <t>Fondo per impiego fra il personale docente e ricercatore anche a tempo determinato, coinvolto nel progetto</t>
  </si>
  <si>
    <t>costo del personale strutturato del progetto*</t>
  </si>
  <si>
    <t>spese generali del progetto</t>
  </si>
  <si>
    <t>percentuale restante</t>
  </si>
  <si>
    <t>personale docente Fondo per impegno (impegni ulteriori a quelli obbligatori oggetto di specifici incarichi)</t>
  </si>
  <si>
    <t>coefficiente Fondo per impiego ai sensi dell’art. 3 comma 1;</t>
  </si>
  <si>
    <t>* se il progetto NON prevede la distinzione tra costo del personale strutturato e personale non-strutturato, il costo del personale strutturato si assume il 60% del totale del personale</t>
  </si>
  <si>
    <t>coefficiente destinata al solo personale tecnico-amministrativo che ha contribuito all’acquisizione di finanziamento, confluisce nel Fondo per la premialità del personale tecnico amministrativo, da ripartire sulla base dei criteri di cui all’art.3 comma 3; (contrattazione collettiva integrativa)</t>
  </si>
  <si>
    <t>Descrizione</t>
  </si>
  <si>
    <t>Nome Progetto</t>
  </si>
  <si>
    <t>Progetto</t>
  </si>
  <si>
    <t>Per compilare: inserire i valori SOLO nelle celle verdi</t>
  </si>
  <si>
    <t>le celle grigie sono automaticamente calcolate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</si>
</sst>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2C363A"/>
      <name val="Courier New"/>
      <family val="3"/>
    </font>
    <font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 wrapText="1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1" fillId="2" borderId="0" xfId="1" applyFont="1" applyFill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6" fillId="2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9" fontId="6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vertical="center" wrapText="1"/>
    </xf>
    <xf numFmtId="0" fontId="7" fillId="0" borderId="0" xfId="0" applyFont="1"/>
    <xf numFmtId="164" fontId="8" fillId="3" borderId="0" xfId="0" applyNumberFormat="1" applyFont="1" applyFill="1" applyAlignment="1">
      <alignment horizontal="right" vertical="center" wrapText="1"/>
    </xf>
    <xf numFmtId="9" fontId="8" fillId="3" borderId="0" xfId="1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50798</xdr:rowOff>
    </xdr:from>
    <xdr:to>
      <xdr:col>0</xdr:col>
      <xdr:colOff>1189850</xdr:colOff>
      <xdr:row>0</xdr:row>
      <xdr:rowOff>412470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6061B7A-DB0D-2354-703C-1E865AF35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69" b="31809"/>
        <a:stretch/>
      </xdr:blipFill>
      <xdr:spPr bwMode="auto">
        <a:xfrm>
          <a:off x="0" y="50798"/>
          <a:ext cx="1189850" cy="3616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CB38-41AA-4EBB-A3CF-44E0C931DF7F}">
  <sheetPr>
    <pageSetUpPr fitToPage="1"/>
  </sheetPr>
  <dimension ref="A1:D18"/>
  <sheetViews>
    <sheetView tabSelected="1" zoomScale="90" zoomScaleNormal="90" workbookViewId="0">
      <selection activeCell="D1" sqref="D1"/>
    </sheetView>
  </sheetViews>
  <sheetFormatPr defaultColWidth="8.88671875" defaultRowHeight="14.4" x14ac:dyDescent="0.3"/>
  <cols>
    <col min="1" max="1" width="18.44140625" style="1" customWidth="1"/>
    <col min="2" max="2" width="52.88671875" style="1" customWidth="1"/>
    <col min="3" max="3" width="13" style="3" customWidth="1"/>
    <col min="4" max="4" width="52" style="1" customWidth="1"/>
    <col min="5" max="5" width="38.5546875" style="1" customWidth="1"/>
    <col min="6" max="6" width="80.6640625" style="1" customWidth="1"/>
    <col min="7" max="16384" width="8.88671875" style="1"/>
  </cols>
  <sheetData>
    <row r="1" spans="1:4" ht="36" x14ac:dyDescent="0.3">
      <c r="B1" s="16" t="s">
        <v>23</v>
      </c>
      <c r="D1" s="11" t="s">
        <v>24</v>
      </c>
    </row>
    <row r="2" spans="1:4" ht="21" x14ac:dyDescent="0.3">
      <c r="A2" s="6" t="s">
        <v>22</v>
      </c>
      <c r="B2" s="13" t="s">
        <v>21</v>
      </c>
      <c r="C2" s="1"/>
    </row>
    <row r="3" spans="1:4" ht="21" x14ac:dyDescent="0.3">
      <c r="A3" s="6" t="s">
        <v>5</v>
      </c>
      <c r="B3" s="6" t="s">
        <v>20</v>
      </c>
      <c r="C3" s="1"/>
    </row>
    <row r="4" spans="1:4" ht="18" x14ac:dyDescent="0.3">
      <c r="A4" s="13">
        <v>1000</v>
      </c>
      <c r="B4" s="4" t="s">
        <v>0</v>
      </c>
      <c r="D4" s="12"/>
    </row>
    <row r="5" spans="1:4" ht="15" customHeight="1" x14ac:dyDescent="0.3">
      <c r="A5" s="13">
        <v>100</v>
      </c>
      <c r="B5" s="4" t="s">
        <v>13</v>
      </c>
      <c r="D5" s="15" t="s">
        <v>18</v>
      </c>
    </row>
    <row r="6" spans="1:4" ht="18" x14ac:dyDescent="0.3">
      <c r="A6" s="13">
        <v>100</v>
      </c>
      <c r="B6" s="4" t="s">
        <v>14</v>
      </c>
      <c r="D6" s="15"/>
    </row>
    <row r="7" spans="1:4" ht="18" x14ac:dyDescent="0.3">
      <c r="A7" s="14">
        <v>0.7</v>
      </c>
      <c r="B7" s="4" t="s">
        <v>6</v>
      </c>
      <c r="D7" s="15"/>
    </row>
    <row r="8" spans="1:4" ht="18" x14ac:dyDescent="0.3">
      <c r="A8" s="8">
        <f>A4*A7</f>
        <v>700</v>
      </c>
      <c r="B8" s="4" t="s">
        <v>1</v>
      </c>
      <c r="D8" s="15"/>
    </row>
    <row r="9" spans="1:4" ht="18" x14ac:dyDescent="0.3">
      <c r="A9" s="8">
        <f>A5+A6</f>
        <v>200</v>
      </c>
      <c r="B9" s="4" t="s">
        <v>2</v>
      </c>
      <c r="D9" s="15"/>
    </row>
    <row r="10" spans="1:4" ht="18" x14ac:dyDescent="0.3">
      <c r="A10" s="8">
        <f>IF(A9&lt;=25000,0.7*A9,17500+0.35*(A9-25000))</f>
        <v>140</v>
      </c>
      <c r="B10" s="4" t="s">
        <v>3</v>
      </c>
    </row>
    <row r="11" spans="1:4" ht="18" x14ac:dyDescent="0.3">
      <c r="A11" s="2">
        <f>MIN(A8,A10)</f>
        <v>140</v>
      </c>
      <c r="B11" s="4" t="s">
        <v>4</v>
      </c>
    </row>
    <row r="12" spans="1:4" ht="18" x14ac:dyDescent="0.3">
      <c r="A12" s="9"/>
    </row>
    <row r="13" spans="1:4" ht="28.8" x14ac:dyDescent="0.3">
      <c r="A13" s="10">
        <v>0.01</v>
      </c>
      <c r="B13" s="1" t="s">
        <v>7</v>
      </c>
      <c r="C13" s="11">
        <f>A13*A11</f>
        <v>1.4000000000000001</v>
      </c>
      <c r="D13" s="3" t="s">
        <v>9</v>
      </c>
    </row>
    <row r="14" spans="1:4" ht="28.8" x14ac:dyDescent="0.3">
      <c r="A14" s="10">
        <v>0.02</v>
      </c>
      <c r="B14" s="1" t="s">
        <v>8</v>
      </c>
      <c r="C14" s="11">
        <f>A14*A11</f>
        <v>2.8000000000000003</v>
      </c>
      <c r="D14" s="3" t="s">
        <v>10</v>
      </c>
    </row>
    <row r="15" spans="1:4" ht="86.4" x14ac:dyDescent="0.3">
      <c r="A15" s="10">
        <v>0.15</v>
      </c>
      <c r="B15" s="7" t="s">
        <v>19</v>
      </c>
      <c r="C15" s="11">
        <f>A15*A11</f>
        <v>21</v>
      </c>
      <c r="D15" s="3" t="s">
        <v>11</v>
      </c>
    </row>
    <row r="16" spans="1:4" ht="28.8" x14ac:dyDescent="0.3">
      <c r="A16" s="10">
        <v>0.05</v>
      </c>
      <c r="B16" s="1" t="s">
        <v>17</v>
      </c>
      <c r="C16" s="11">
        <f>A16*A11</f>
        <v>7</v>
      </c>
      <c r="D16" s="3" t="s">
        <v>16</v>
      </c>
    </row>
    <row r="17" spans="1:4" ht="28.8" x14ac:dyDescent="0.3">
      <c r="A17" s="10">
        <f>1-SUM(A14:A16)</f>
        <v>0.78</v>
      </c>
      <c r="B17" s="1" t="s">
        <v>15</v>
      </c>
      <c r="C17" s="11">
        <f>A11-C14-C15-C16</f>
        <v>109.19999999999999</v>
      </c>
      <c r="D17" s="3" t="s">
        <v>12</v>
      </c>
    </row>
    <row r="18" spans="1:4" ht="18" x14ac:dyDescent="0.3">
      <c r="A18" s="5">
        <f>SUM(A14:A17)</f>
        <v>1</v>
      </c>
      <c r="C18" s="2">
        <f>SUM(C14:C17)</f>
        <v>140</v>
      </c>
    </row>
  </sheetData>
  <mergeCells count="1">
    <mergeCell ref="D5:D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giannino</dc:creator>
  <cp:lastModifiedBy>FRANCESCO GIANNINO</cp:lastModifiedBy>
  <cp:lastPrinted>2022-05-27T08:23:35Z</cp:lastPrinted>
  <dcterms:created xsi:type="dcterms:W3CDTF">2022-03-03T19:28:32Z</dcterms:created>
  <dcterms:modified xsi:type="dcterms:W3CDTF">2024-04-15T22:12:10Z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2024-04-10T17:45:21Z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6298a2d1-46f9-4a96-b5fe-361d14c1f340</vt:lpwstr>
  </property>
  <property fmtid="{D5CDD505-2E9C-101B-9397-08002B2CF9AE}" pid="8" name="MSIP_Label_2ad0b24d-6422-44b0-b3de-abb3a9e8c81a_ContentBits">
    <vt:lpwstr>0</vt:lpwstr>
  </property>
</Properties>
</file>